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00566\Documents\UPF\PPGL\Coordenação\2020\Recredenciamento\"/>
    </mc:Choice>
  </mc:AlternateContent>
  <bookViews>
    <workbookView xWindow="0" yWindow="0" windowWidth="20490" windowHeight="7650" activeTab="1"/>
  </bookViews>
  <sheets>
    <sheet name="Instruções" sheetId="1" r:id="rId1"/>
    <sheet name="Tabela de Pontuação" sheetId="2" r:id="rId2"/>
  </sheets>
  <calcPr calcId="162913"/>
  <extLst>
    <ext uri="GoogleSheetsCustomDataVersion1">
      <go:sheetsCustomData xmlns:go="http://customooxmlschemas.google.com/" r:id="rId6" roundtripDataSignature="AMtx7miqJRI+O69aqrc+JPJQ5wBet8K1Fg=="/>
    </ext>
  </extLst>
</workbook>
</file>

<file path=xl/calcChain.xml><?xml version="1.0" encoding="utf-8"?>
<calcChain xmlns="http://schemas.openxmlformats.org/spreadsheetml/2006/main">
  <c r="H65" i="2" l="1"/>
  <c r="H64" i="2"/>
  <c r="H63" i="2"/>
  <c r="H62" i="2"/>
  <c r="H61" i="2"/>
  <c r="H60" i="2"/>
  <c r="H59" i="2"/>
  <c r="H58" i="2"/>
  <c r="H55" i="2" s="1"/>
  <c r="H54" i="2"/>
  <c r="H53" i="2"/>
  <c r="H52" i="2"/>
  <c r="H51" i="2"/>
  <c r="H50" i="2"/>
  <c r="H49" i="2"/>
  <c r="H46" i="2"/>
  <c r="H45" i="2"/>
  <c r="H36" i="2" s="1"/>
  <c r="H44" i="2"/>
  <c r="H43" i="2"/>
  <c r="H42" i="2"/>
  <c r="H41" i="2"/>
  <c r="H40" i="2"/>
  <c r="H39" i="2"/>
  <c r="H35" i="2"/>
  <c r="H34" i="2"/>
  <c r="H33" i="2"/>
  <c r="H32" i="2"/>
  <c r="H31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4" i="2"/>
  <c r="H28" i="2" l="1"/>
  <c r="H6" i="2"/>
  <c r="H2" i="2" s="1"/>
</calcChain>
</file>

<file path=xl/sharedStrings.xml><?xml version="1.0" encoding="utf-8"?>
<sst xmlns="http://schemas.openxmlformats.org/spreadsheetml/2006/main" count="139" uniqueCount="118">
  <si>
    <t>Instruções para preenchimento da Tabela de Produção Científica</t>
  </si>
  <si>
    <t>1) Tabela de pontuação</t>
  </si>
  <si>
    <t>Preencher apenas os campos em verde.</t>
  </si>
  <si>
    <t>Preencher o nome do professor avaliado.</t>
  </si>
  <si>
    <t>Preencher somente a quantidade de itens válidos (produções de 2017 em diante) em cada tipo de produção, por ano.</t>
  </si>
  <si>
    <t>Os formulários de classificação de periódicos Qualis podem ser acessados no site http://qualis.capes.gov.br/webqualis/</t>
  </si>
  <si>
    <t>Todos as fórmulas dos cálculos de pontuação e totais parciais já estão embutidos na planilha, sem necessidade de alteração.</t>
  </si>
  <si>
    <t>2) Resumo da pontuação</t>
  </si>
  <si>
    <t>Não preencher nenhum campo, pois os valores serão importados da outra planilha e calculados automaticamente.</t>
  </si>
  <si>
    <t>Áreas de aplicação desta tabela:</t>
  </si>
  <si>
    <t>Administração, ciências contábeis e turismo; antropologia e arqueologia; arquitetura, urbanismo e design; artes e música; ciência política e relações internacionais; ciências sociais aplicadas; direito; economia; educação; ensino de ciências e matemática; filosofia/teologia: subcomissão filosofia; filosofia/teologia: subcomissão teologia; geografia; história; interdisciplinar; letras e linguística; planejamento urbano e regional e demografia; psicologia; serviço social; sociologia.</t>
  </si>
  <si>
    <r>
      <t>Seções onde não é permitido zerar a pontuação:</t>
    </r>
    <r>
      <rPr>
        <sz val="10"/>
        <rFont val="Arial"/>
      </rPr>
      <t xml:space="preserve"> seções 1, 2 e 3.</t>
    </r>
  </si>
  <si>
    <t>QUADRO DE PONTUAÇÃO DA PRODUÇÃO CIENTÍFICA DE:</t>
  </si>
  <si>
    <t>Total</t>
  </si>
  <si>
    <t>TITULAÇÃO</t>
  </si>
  <si>
    <t>PRODUÇÃO CIENTÍFICA</t>
  </si>
  <si>
    <t>CÓDIGO</t>
  </si>
  <si>
    <t>TOTAL DA SEÇÃO:</t>
  </si>
  <si>
    <t>SEÇÃO/ITEM</t>
  </si>
  <si>
    <t>PONTOS</t>
  </si>
  <si>
    <t>QUANTIDADE</t>
  </si>
  <si>
    <t>SOMA</t>
  </si>
  <si>
    <t>A1</t>
  </si>
  <si>
    <t>Artigos completos publicados em periódico com Qualis A1</t>
  </si>
  <si>
    <t>A2</t>
  </si>
  <si>
    <t>Artigos completos publicados em periódico com Qualis A2</t>
  </si>
  <si>
    <t>B1</t>
  </si>
  <si>
    <t>Artigos completos publicados em periódico com Qualis B1</t>
  </si>
  <si>
    <t>B2</t>
  </si>
  <si>
    <t>Artigos completos publicados em periódico com Qualis B2</t>
  </si>
  <si>
    <t>B3</t>
  </si>
  <si>
    <t>Artigos completos publicados em periódico com Qualis B3</t>
  </si>
  <si>
    <t>B4</t>
  </si>
  <si>
    <t>Artigos completos publicados em periódico com Qualis B4</t>
  </si>
  <si>
    <t>B5</t>
  </si>
  <si>
    <t>Artigos completos publicados em periódico com Qualis B5</t>
  </si>
  <si>
    <t>SQ</t>
  </si>
  <si>
    <t xml:space="preserve">Artigos completos publicados em periódico sem Qualis, mas com Fator de Impacto JCR </t>
  </si>
  <si>
    <t>L4</t>
  </si>
  <si>
    <t>Livro autoral ou co-autoria, até 2 autores doutores. Mínimo de 100 páginas, com ISBN e ficha catalográfica, publicado por editora pública ou privada, associação científica ou cultural, instituição de pesquisa ou órgão oficial. Editora com conselho editorial nacional ou internacional especializado na área.</t>
  </si>
  <si>
    <t>L3</t>
  </si>
  <si>
    <t>Livro autoral ou co-autoria até 3 autores sendo no minimo 1 doutor. Mínimo 80 páginas, com ISBN e ficha catalográfica, publicado por editora pública ou privada, associação científica ou cultural, instituição de pesquisa ou órgão oficial. Editora com conselho editorial nacional ou internacional especializado na área.</t>
  </si>
  <si>
    <t>L2</t>
  </si>
  <si>
    <t>Livro com no mínimo 50 páginas, com ISBN, ficha catalográfica e editora com conselho editorial.</t>
  </si>
  <si>
    <t>L1</t>
  </si>
  <si>
    <t>Sem classificação</t>
  </si>
  <si>
    <t>C4</t>
  </si>
  <si>
    <t>Capítulo com até 3 autores sendo no mínimo 1 doutor, inserido em coletâneas com participação de autores nacionais externos à UPF e/ou estrangeiros. Obra total com no mínimo 100 páginas, ISBN e ficha catalográfica, publicada por editora pública ou privada, associação científica ou cultural, instituição de pesquisa ou órgão oficial. Editora com conselho editorial nacional ou internacional especializado na área.</t>
  </si>
  <si>
    <t>C3</t>
  </si>
  <si>
    <t>Capítulo com até 3 autores, inserido em coletâneas com participação de autores nacionais externos à UPF ou estrangeiros. Obra total com no mínimo 80 páginas, ISBN e ficha catalográfica, publicada por editora pública ou privada, associação científica ou cultural, instituição de pesquisa ou órgão oficial. Editora com conselho editorial.</t>
  </si>
  <si>
    <t>C2</t>
  </si>
  <si>
    <t>Capítulo com até 3 autores, obra total com no mínimo 60 páginas, com ISBN e ficha catalográfica. Editora com conselho editorial.</t>
  </si>
  <si>
    <t>C1</t>
  </si>
  <si>
    <t>Sem classificação.</t>
  </si>
  <si>
    <t>O1</t>
  </si>
  <si>
    <t>Organização de coletânea. Obra com, no mínimo 100 páginas com colaboração de autores nacionais externos à UPF ou autor(es) estrangeiro(s),  ISBN e ficha catalográfica. Publicada por editora pública ou privada, associação científica ou cultural, instituição de pesquisa ou órgão oficial. Editora com conselho editorial nacional ou internacional especializado na área.</t>
  </si>
  <si>
    <t>DID</t>
  </si>
  <si>
    <t>Livros didáticos com ISBN, mais de 50 páginas, ficha catalográfica. Publicado por editora pública ou privada, associação científica ou cultural, instituição de pesquisa ou órgão oficial</t>
  </si>
  <si>
    <t>TRAD</t>
  </si>
  <si>
    <t>Traduções de textos literários e/ou científicos</t>
  </si>
  <si>
    <t>EIE</t>
  </si>
  <si>
    <t>Trabalhos publicado em evento internacional organizado por entidades associativas internacionais(1)</t>
  </si>
  <si>
    <t>EI</t>
  </si>
  <si>
    <t>Trabalhos publicado em evento internacional organizado por entidades não associativas (2 por evento)</t>
  </si>
  <si>
    <t>ENE</t>
  </si>
  <si>
    <t>Trabalhos publicado em evento nacional organizado por entidades associativas (2 por evento)</t>
  </si>
  <si>
    <t>EN</t>
  </si>
  <si>
    <t>Trabalhos publicado em evento nacional organizado por entidades não associativas  (um por evento)</t>
  </si>
  <si>
    <t>ERL</t>
  </si>
  <si>
    <r>
      <t xml:space="preserve">Trabalhos publicado em evento regional/local </t>
    </r>
    <r>
      <rPr>
        <b/>
        <sz val="12"/>
        <rFont val="Arial"/>
      </rPr>
      <t>(máximo 2 por ano)</t>
    </r>
  </si>
  <si>
    <t>OD</t>
  </si>
  <si>
    <t>Tese de doutorado</t>
  </si>
  <si>
    <t>OM</t>
  </si>
  <si>
    <t>Dissertação de mestrado</t>
  </si>
  <si>
    <t>OLS</t>
  </si>
  <si>
    <r>
      <t xml:space="preserve">Monografia de lato sensu </t>
    </r>
    <r>
      <rPr>
        <b/>
        <sz val="12"/>
        <rFont val="Arial"/>
      </rPr>
      <t>(máximo dois por ano)</t>
    </r>
  </si>
  <si>
    <t>OBIC</t>
  </si>
  <si>
    <t>Iniciação científica (programas institucionalizados na VRPPG) Pibic UPF, CNPq, Fapergs e outras agências</t>
  </si>
  <si>
    <t>OIT</t>
  </si>
  <si>
    <r>
      <t xml:space="preserve">Iniciação técnica do CNPq, Fapergs, FINEP e outras agências </t>
    </r>
    <r>
      <rPr>
        <b/>
        <sz val="12"/>
        <rFont val="Arial"/>
      </rPr>
      <t>(com comprovação conforme edital)</t>
    </r>
  </si>
  <si>
    <t>OVIC</t>
  </si>
  <si>
    <r>
      <t xml:space="preserve">Iniciação científica (programas institucionalizados na VRPPG) Pivic UPF </t>
    </r>
    <r>
      <rPr>
        <b/>
        <sz val="12"/>
        <rFont val="Arial"/>
      </rPr>
      <t>(máximo um por ano)</t>
    </r>
  </si>
  <si>
    <t>PQ</t>
  </si>
  <si>
    <t>Bolsa Produtividade em Pesquisa (PQ) ou Desenvolvimento Tecnológico (DT) do CNPq</t>
  </si>
  <si>
    <t>FINI</t>
  </si>
  <si>
    <t>Financiamentos internacionais para projetos e edição de obras (válido apenas com comprovação anexada) - pesquisador principal</t>
  </si>
  <si>
    <t>FINI1</t>
  </si>
  <si>
    <t>Financiamentos internacionais para projetos e edição de obras (válido apenas com comprovação anexada) - colaboradores</t>
  </si>
  <si>
    <t>FINN</t>
  </si>
  <si>
    <t>Financiamentos nacionais para projetos e edição de obras (válido apenas com comprovação anexada) - pesquisador principal</t>
  </si>
  <si>
    <t>FINN1</t>
  </si>
  <si>
    <t>Financiamentos nacionais para projetos e edição de obras (válido apenas com comprovação anexada) - colaboradores</t>
  </si>
  <si>
    <t>CONV</t>
  </si>
  <si>
    <t>Coordenação de convênios, intercâmbio, associação, cooperação e solidariedade com outros programas e unidades acadêmicas (válido apenas com comprovação anexada)</t>
  </si>
  <si>
    <t>COPI</t>
  </si>
  <si>
    <t>Participação em redes de cooperação em pesquisa internacionais ou nacionais (válido apenas com comprovação anexada)</t>
  </si>
  <si>
    <t>PAR</t>
  </si>
  <si>
    <t>Pareceres, laudos e perícias técnicas</t>
  </si>
  <si>
    <t>EDI</t>
  </si>
  <si>
    <t>Editoria científica</t>
  </si>
  <si>
    <t>CONF</t>
  </si>
  <si>
    <t>Conferências em congressos nacionais e internacionais</t>
  </si>
  <si>
    <t>CCD</t>
  </si>
  <si>
    <t>Cursos de curta duração</t>
  </si>
  <si>
    <t>Desenvolvimento de material didático e instrucional</t>
  </si>
  <si>
    <t>RTV</t>
  </si>
  <si>
    <t>Produção de programa de rádio e TV</t>
  </si>
  <si>
    <t>PAT</t>
  </si>
  <si>
    <t>Patentes, softwares e produtos tecnológicos</t>
  </si>
  <si>
    <t>TEC</t>
  </si>
  <si>
    <t>Tecnologias sociais</t>
  </si>
  <si>
    <t>* Considera-se evento internacional quando organizado por uma comissão Científica Internacional</t>
  </si>
  <si>
    <t xml:space="preserve">SEÇÃO 1 - PUBLICAÇÃO EM PERIÓDICOS E LIVROS </t>
  </si>
  <si>
    <t xml:space="preserve">SEÇÃO 2 - PUBLICAÇÃO EM EVENTOS CIENTÍFICOS </t>
  </si>
  <si>
    <t xml:space="preserve">SEÇÃO 3 - ORIENTAÇÕES CONCLUÍDAS </t>
  </si>
  <si>
    <t>SEÇÃO 5 - PRODUÇÃO TÉCNICA E TECNOLOGIAS SOCIAIS  (comprovação anexada)</t>
  </si>
  <si>
    <t xml:space="preserve">SEÇÃO 4 - CAPTAÇÃO DE RECURSOS EXTERNOS E INSERÇÃO SOCIAL </t>
  </si>
  <si>
    <t>TOTAL DE PONTOS: (seção 1 + seção2 + seção 3 + seção 4 + seção 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</si>
</sst>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</font>
    <font>
      <b/>
      <u/>
      <sz val="10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4"/>
      <color theme="1"/>
      <name val="Arial"/>
    </font>
    <font>
      <sz val="12"/>
      <color theme="1"/>
      <name val="Arial"/>
    </font>
    <font>
      <sz val="10"/>
      <name val="Arial"/>
    </font>
    <font>
      <b/>
      <sz val="12"/>
      <color theme="1"/>
      <name val="Arial"/>
    </font>
    <font>
      <b/>
      <sz val="14"/>
      <color rgb="FFFFFFFF"/>
      <name val="Arial"/>
    </font>
    <font>
      <b/>
      <sz val="11"/>
      <color rgb="FFFFFFFF"/>
      <name val="Arial"/>
    </font>
    <font>
      <b/>
      <sz val="12"/>
      <color rgb="FFFFFFFF"/>
      <name val="Arial"/>
    </font>
    <font>
      <sz val="12"/>
      <color rgb="FFFF0000"/>
      <name val="Arial"/>
    </font>
    <font>
      <b/>
      <sz val="12"/>
      <name val="Arial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0000"/>
        <bgColor rgb="FF000000"/>
      </patternFill>
    </fill>
    <fill>
      <patternFill patternType="solid">
        <fgColor rgb="FFC2D69B"/>
        <bgColor rgb="FFC2D69B"/>
      </patternFill>
    </fill>
    <fill>
      <patternFill patternType="solid">
        <fgColor rgb="FFC0C0C0"/>
        <bgColor rgb="FFC0C0C0"/>
      </patternFill>
    </fill>
    <fill>
      <patternFill patternType="solid">
        <fgColor rgb="FFD6E3BC"/>
        <bgColor rgb="FFD6E3B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7" fillId="0" borderId="0" xfId="0" applyFont="1" applyAlignment="1"/>
    <xf numFmtId="0" fontId="5" fillId="0" borderId="0" xfId="0" applyFont="1" applyAlignment="1">
      <alignment horizontal="center"/>
    </xf>
    <xf numFmtId="0" fontId="5" fillId="4" borderId="4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9" fillId="3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wrapText="1"/>
    </xf>
    <xf numFmtId="0" fontId="7" fillId="5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5" fillId="0" borderId="4" xfId="0" applyFont="1" applyBorder="1" applyAlignment="1">
      <alignment horizontal="left" vertical="top" wrapText="1"/>
    </xf>
    <xf numFmtId="0" fontId="10" fillId="3" borderId="4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7" fillId="5" borderId="6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4" fillId="0" borderId="0" xfId="0" applyFont="1" applyAlignment="1">
      <alignment horizontal="left"/>
    </xf>
    <xf numFmtId="0" fontId="0" fillId="0" borderId="0" xfId="0" applyFont="1" applyAlignment="1"/>
    <xf numFmtId="0" fontId="5" fillId="2" borderId="1" xfId="0" applyFont="1" applyFill="1" applyBorder="1" applyAlignment="1">
      <alignment horizontal="center" wrapText="1"/>
    </xf>
    <xf numFmtId="0" fontId="6" fillId="0" borderId="2" xfId="0" applyFont="1" applyBorder="1"/>
    <xf numFmtId="0" fontId="6" fillId="0" borderId="3" xfId="0" applyFont="1" applyBorder="1"/>
    <xf numFmtId="0" fontId="8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right" wrapText="1"/>
    </xf>
    <xf numFmtId="0" fontId="7" fillId="5" borderId="1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102" customWidth="1"/>
    <col min="2" max="6" width="9.140625" customWidth="1"/>
    <col min="7" max="26" width="8" customWidth="1"/>
  </cols>
  <sheetData>
    <row r="1" spans="1:26" ht="12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 x14ac:dyDescent="0.2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 x14ac:dyDescent="0.2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6.25" customHeight="1" x14ac:dyDescent="0.2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9.25" customHeight="1" x14ac:dyDescent="0.2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.75" customHeight="1" x14ac:dyDescent="0.2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3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 x14ac:dyDescent="0.2">
      <c r="A11" s="2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3" t="s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2">
      <c r="A15" s="2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3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34" workbookViewId="0">
      <selection activeCell="D45" sqref="D45"/>
    </sheetView>
  </sheetViews>
  <sheetFormatPr defaultColWidth="14.42578125" defaultRowHeight="15" customHeight="1" x14ac:dyDescent="0.2"/>
  <cols>
    <col min="1" max="1" width="11.7109375" customWidth="1"/>
    <col min="2" max="2" width="88.140625" customWidth="1"/>
    <col min="3" max="3" width="13.28515625" customWidth="1"/>
    <col min="4" max="4" width="10.7109375" customWidth="1"/>
    <col min="5" max="5" width="10.5703125" customWidth="1"/>
    <col min="6" max="7" width="10.7109375" customWidth="1"/>
    <col min="8" max="8" width="11.5703125" customWidth="1"/>
    <col min="9" max="26" width="8" customWidth="1"/>
  </cols>
  <sheetData>
    <row r="1" spans="1:26" ht="20.25" customHeight="1" x14ac:dyDescent="0.25">
      <c r="A1" s="24" t="s">
        <v>12</v>
      </c>
      <c r="B1" s="25"/>
      <c r="C1" s="26"/>
      <c r="D1" s="27"/>
      <c r="E1" s="27"/>
      <c r="F1" s="27"/>
      <c r="G1" s="27"/>
      <c r="H1" s="2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x14ac:dyDescent="0.25">
      <c r="A2" s="4"/>
      <c r="B2" s="5"/>
      <c r="C2" s="6"/>
      <c r="D2" s="6"/>
      <c r="E2" s="6"/>
      <c r="F2" s="6"/>
      <c r="G2" s="6" t="s">
        <v>13</v>
      </c>
      <c r="H2" s="6">
        <f>SUM(H6,H28,H36,H46,H55)</f>
        <v>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" customHeight="1" x14ac:dyDescent="0.25">
      <c r="A3" s="29" t="s">
        <v>14</v>
      </c>
      <c r="B3" s="27"/>
      <c r="C3" s="27"/>
      <c r="D3" s="27"/>
      <c r="E3" s="27"/>
      <c r="F3" s="27"/>
      <c r="G3" s="27"/>
      <c r="H3" s="2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25">
      <c r="A4" s="30"/>
      <c r="B4" s="27"/>
      <c r="C4" s="27"/>
      <c r="D4" s="27"/>
      <c r="E4" s="27"/>
      <c r="F4" s="28"/>
      <c r="G4" s="7"/>
      <c r="H4" s="8">
        <f>IF(G4=1,30,IF(G4=2,100,0))</f>
        <v>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" customHeight="1" x14ac:dyDescent="0.25">
      <c r="A5" s="29" t="s">
        <v>15</v>
      </c>
      <c r="B5" s="27"/>
      <c r="C5" s="27"/>
      <c r="D5" s="27"/>
      <c r="E5" s="27"/>
      <c r="F5" s="27"/>
      <c r="G5" s="27"/>
      <c r="H5" s="2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9" t="s">
        <v>16</v>
      </c>
      <c r="B6" s="10" t="s">
        <v>112</v>
      </c>
      <c r="C6" s="31" t="s">
        <v>17</v>
      </c>
      <c r="D6" s="27"/>
      <c r="E6" s="27"/>
      <c r="F6" s="27"/>
      <c r="G6" s="28"/>
      <c r="H6" s="10">
        <f>SUM(H9:H27)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22"/>
      <c r="B7" s="22" t="s">
        <v>18</v>
      </c>
      <c r="C7" s="22" t="s">
        <v>19</v>
      </c>
      <c r="D7" s="32" t="s">
        <v>20</v>
      </c>
      <c r="E7" s="27"/>
      <c r="F7" s="27"/>
      <c r="G7" s="28"/>
      <c r="H7" s="22" t="s">
        <v>21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23"/>
      <c r="B8" s="23"/>
      <c r="C8" s="23"/>
      <c r="D8" s="11">
        <v>2017</v>
      </c>
      <c r="E8" s="11">
        <v>2018</v>
      </c>
      <c r="F8" s="11">
        <v>2019</v>
      </c>
      <c r="G8" s="11">
        <v>2020</v>
      </c>
      <c r="H8" s="2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">
      <c r="A9" s="12" t="s">
        <v>22</v>
      </c>
      <c r="B9" s="13" t="s">
        <v>23</v>
      </c>
      <c r="C9" s="12">
        <v>100</v>
      </c>
      <c r="D9" s="14"/>
      <c r="E9" s="14"/>
      <c r="F9" s="14"/>
      <c r="G9" s="14"/>
      <c r="H9" s="12">
        <f t="shared" ref="H9:H27" si="0">C9*(SUM(D9:G9))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">
      <c r="A10" s="12" t="s">
        <v>24</v>
      </c>
      <c r="B10" s="13" t="s">
        <v>25</v>
      </c>
      <c r="C10" s="12">
        <v>85</v>
      </c>
      <c r="D10" s="14"/>
      <c r="E10" s="14"/>
      <c r="F10" s="14"/>
      <c r="G10" s="14"/>
      <c r="H10" s="12">
        <f t="shared" si="0"/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">
      <c r="A11" s="12" t="s">
        <v>26</v>
      </c>
      <c r="B11" s="13" t="s">
        <v>27</v>
      </c>
      <c r="C11" s="12">
        <v>70</v>
      </c>
      <c r="D11" s="14"/>
      <c r="E11" s="14"/>
      <c r="F11" s="14"/>
      <c r="G11" s="14"/>
      <c r="H11" s="12">
        <f t="shared" si="0"/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">
      <c r="A12" s="12" t="s">
        <v>28</v>
      </c>
      <c r="B12" s="13" t="s">
        <v>29</v>
      </c>
      <c r="C12" s="12">
        <v>50</v>
      </c>
      <c r="D12" s="14"/>
      <c r="E12" s="14"/>
      <c r="F12" s="14"/>
      <c r="G12" s="14"/>
      <c r="H12" s="12">
        <f t="shared" si="0"/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">
      <c r="A13" s="12" t="s">
        <v>30</v>
      </c>
      <c r="B13" s="13" t="s">
        <v>31</v>
      </c>
      <c r="C13" s="12">
        <v>30</v>
      </c>
      <c r="D13" s="14"/>
      <c r="E13" s="14"/>
      <c r="F13" s="14"/>
      <c r="G13" s="14"/>
      <c r="H13" s="12">
        <f t="shared" si="0"/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">
      <c r="A14" s="12" t="s">
        <v>32</v>
      </c>
      <c r="B14" s="13" t="s">
        <v>33</v>
      </c>
      <c r="C14" s="12">
        <v>20</v>
      </c>
      <c r="D14" s="14"/>
      <c r="E14" s="14"/>
      <c r="F14" s="14"/>
      <c r="G14" s="14"/>
      <c r="H14" s="12">
        <f t="shared" si="0"/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">
      <c r="A15" s="12" t="s">
        <v>34</v>
      </c>
      <c r="B15" s="13" t="s">
        <v>35</v>
      </c>
      <c r="C15" s="12">
        <v>5</v>
      </c>
      <c r="D15" s="14"/>
      <c r="E15" s="14"/>
      <c r="F15" s="14"/>
      <c r="G15" s="14"/>
      <c r="H15" s="12">
        <f t="shared" si="0"/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0.75" customHeight="1" x14ac:dyDescent="0.2">
      <c r="A16" s="12" t="s">
        <v>36</v>
      </c>
      <c r="B16" s="13" t="s">
        <v>37</v>
      </c>
      <c r="C16" s="12">
        <v>50</v>
      </c>
      <c r="D16" s="14"/>
      <c r="E16" s="14"/>
      <c r="F16" s="14"/>
      <c r="G16" s="14"/>
      <c r="H16" s="12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69" customHeight="1" x14ac:dyDescent="0.2">
      <c r="A17" s="15" t="s">
        <v>38</v>
      </c>
      <c r="B17" s="16" t="s">
        <v>39</v>
      </c>
      <c r="C17" s="17">
        <v>175</v>
      </c>
      <c r="D17" s="14"/>
      <c r="E17" s="14"/>
      <c r="F17" s="14"/>
      <c r="G17" s="14"/>
      <c r="H17" s="12">
        <f t="shared" si="0"/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65.25" customHeight="1" x14ac:dyDescent="0.2">
      <c r="A18" s="15" t="s">
        <v>40</v>
      </c>
      <c r="B18" s="16" t="s">
        <v>41</v>
      </c>
      <c r="C18" s="17">
        <v>120</v>
      </c>
      <c r="D18" s="14"/>
      <c r="E18" s="14"/>
      <c r="F18" s="14"/>
      <c r="G18" s="14"/>
      <c r="H18" s="12">
        <f t="shared" si="0"/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65.25" customHeight="1" x14ac:dyDescent="0.2">
      <c r="A19" s="15" t="s">
        <v>42</v>
      </c>
      <c r="B19" s="16" t="s">
        <v>43</v>
      </c>
      <c r="C19" s="17">
        <v>60</v>
      </c>
      <c r="D19" s="14"/>
      <c r="E19" s="14"/>
      <c r="F19" s="14"/>
      <c r="G19" s="14"/>
      <c r="H19" s="12">
        <f t="shared" si="0"/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2.5" customHeight="1" x14ac:dyDescent="0.2">
      <c r="A20" s="15" t="s">
        <v>44</v>
      </c>
      <c r="B20" s="13" t="s">
        <v>45</v>
      </c>
      <c r="C20" s="12">
        <v>0</v>
      </c>
      <c r="D20" s="14"/>
      <c r="E20" s="14"/>
      <c r="F20" s="14"/>
      <c r="G20" s="14"/>
      <c r="H20" s="12">
        <f t="shared" si="0"/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77.25" customHeight="1" x14ac:dyDescent="0.2">
      <c r="A21" s="15" t="s">
        <v>46</v>
      </c>
      <c r="B21" s="16" t="s">
        <v>47</v>
      </c>
      <c r="C21" s="12">
        <v>80</v>
      </c>
      <c r="D21" s="14"/>
      <c r="E21" s="14"/>
      <c r="F21" s="14"/>
      <c r="G21" s="14"/>
      <c r="H21" s="12">
        <f t="shared" si="0"/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81" customHeight="1" x14ac:dyDescent="0.2">
      <c r="A22" s="15" t="s">
        <v>48</v>
      </c>
      <c r="B22" s="16" t="s">
        <v>49</v>
      </c>
      <c r="C22" s="12">
        <v>60</v>
      </c>
      <c r="D22" s="14"/>
      <c r="E22" s="14"/>
      <c r="F22" s="14"/>
      <c r="G22" s="14"/>
      <c r="H22" s="12">
        <f t="shared" si="0"/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0.75" customHeight="1" x14ac:dyDescent="0.2">
      <c r="A23" s="15" t="s">
        <v>50</v>
      </c>
      <c r="B23" s="16" t="s">
        <v>51</v>
      </c>
      <c r="C23" s="12">
        <v>35</v>
      </c>
      <c r="D23" s="14"/>
      <c r="E23" s="14"/>
      <c r="F23" s="14"/>
      <c r="G23" s="14"/>
      <c r="H23" s="12">
        <f t="shared" si="0"/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41.25" customHeight="1" x14ac:dyDescent="0.2">
      <c r="A24" s="15" t="s">
        <v>52</v>
      </c>
      <c r="B24" s="16" t="s">
        <v>53</v>
      </c>
      <c r="C24" s="17">
        <v>0</v>
      </c>
      <c r="D24" s="14"/>
      <c r="E24" s="14"/>
      <c r="F24" s="14"/>
      <c r="G24" s="14"/>
      <c r="H24" s="12">
        <f t="shared" si="0"/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92.25" customHeight="1" x14ac:dyDescent="0.2">
      <c r="A25" s="15" t="s">
        <v>54</v>
      </c>
      <c r="B25" s="19" t="s">
        <v>55</v>
      </c>
      <c r="C25" s="17">
        <v>30</v>
      </c>
      <c r="D25" s="14"/>
      <c r="E25" s="14"/>
      <c r="F25" s="14"/>
      <c r="G25" s="14"/>
      <c r="H25" s="12">
        <f t="shared" si="0"/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46.5" customHeight="1" x14ac:dyDescent="0.2">
      <c r="A26" s="15" t="s">
        <v>56</v>
      </c>
      <c r="B26" s="13" t="s">
        <v>57</v>
      </c>
      <c r="C26" s="17">
        <v>20</v>
      </c>
      <c r="D26" s="14"/>
      <c r="E26" s="14"/>
      <c r="F26" s="14"/>
      <c r="G26" s="14"/>
      <c r="H26" s="12">
        <f t="shared" si="0"/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">
      <c r="A27" s="15" t="s">
        <v>58</v>
      </c>
      <c r="B27" s="13" t="s">
        <v>59</v>
      </c>
      <c r="C27" s="17">
        <v>20</v>
      </c>
      <c r="D27" s="14"/>
      <c r="E27" s="14"/>
      <c r="F27" s="14"/>
      <c r="G27" s="14"/>
      <c r="H27" s="12">
        <f t="shared" si="0"/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0.75" customHeight="1" x14ac:dyDescent="0.25">
      <c r="A28" s="20"/>
      <c r="B28" s="20" t="s">
        <v>113</v>
      </c>
      <c r="C28" s="31" t="s">
        <v>17</v>
      </c>
      <c r="D28" s="27"/>
      <c r="E28" s="27"/>
      <c r="F28" s="27"/>
      <c r="G28" s="28"/>
      <c r="H28" s="20">
        <f>SUM(H31:H35)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x14ac:dyDescent="0.25">
      <c r="A29" s="22"/>
      <c r="B29" s="22" t="s">
        <v>18</v>
      </c>
      <c r="C29" s="22" t="s">
        <v>19</v>
      </c>
      <c r="D29" s="32" t="s">
        <v>20</v>
      </c>
      <c r="E29" s="27"/>
      <c r="F29" s="27"/>
      <c r="G29" s="28"/>
      <c r="H29" s="22" t="s">
        <v>21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x14ac:dyDescent="0.25">
      <c r="A30" s="23"/>
      <c r="B30" s="23"/>
      <c r="C30" s="23"/>
      <c r="D30" s="11">
        <v>2017</v>
      </c>
      <c r="E30" s="11">
        <v>2018</v>
      </c>
      <c r="F30" s="11">
        <v>2019</v>
      </c>
      <c r="G30" s="11">
        <v>2020</v>
      </c>
      <c r="H30" s="2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0.75" customHeight="1" x14ac:dyDescent="0.2">
      <c r="A31" s="17" t="s">
        <v>60</v>
      </c>
      <c r="B31" s="19" t="s">
        <v>61</v>
      </c>
      <c r="C31" s="17">
        <v>20</v>
      </c>
      <c r="D31" s="21"/>
      <c r="E31" s="21"/>
      <c r="F31" s="21"/>
      <c r="G31" s="21"/>
      <c r="H31" s="12">
        <f t="shared" ref="H31:H35" si="1">C31*(SUM(D31:G31))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0.75" customHeight="1" x14ac:dyDescent="0.2">
      <c r="A32" s="17" t="s">
        <v>62</v>
      </c>
      <c r="B32" s="19" t="s">
        <v>63</v>
      </c>
      <c r="C32" s="17">
        <v>10</v>
      </c>
      <c r="D32" s="21"/>
      <c r="E32" s="21"/>
      <c r="F32" s="21"/>
      <c r="G32" s="21"/>
      <c r="H32" s="12">
        <f t="shared" si="1"/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30.75" customHeight="1" x14ac:dyDescent="0.2">
      <c r="A33" s="17" t="s">
        <v>64</v>
      </c>
      <c r="B33" s="19" t="s">
        <v>65</v>
      </c>
      <c r="C33" s="17">
        <v>10</v>
      </c>
      <c r="D33" s="21"/>
      <c r="E33" s="21"/>
      <c r="F33" s="21"/>
      <c r="G33" s="21"/>
      <c r="H33" s="12">
        <f t="shared" si="1"/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8.5" customHeight="1" x14ac:dyDescent="0.2">
      <c r="A34" s="17" t="s">
        <v>66</v>
      </c>
      <c r="B34" s="19" t="s">
        <v>67</v>
      </c>
      <c r="C34" s="17">
        <v>7</v>
      </c>
      <c r="D34" s="21"/>
      <c r="E34" s="21"/>
      <c r="F34" s="21"/>
      <c r="G34" s="21"/>
      <c r="H34" s="12">
        <f t="shared" si="1"/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x14ac:dyDescent="0.2">
      <c r="A35" s="17" t="s">
        <v>68</v>
      </c>
      <c r="B35" s="19" t="s">
        <v>69</v>
      </c>
      <c r="C35" s="17">
        <v>5</v>
      </c>
      <c r="D35" s="21"/>
      <c r="E35" s="21"/>
      <c r="F35" s="21"/>
      <c r="G35" s="21"/>
      <c r="H35" s="12">
        <f t="shared" si="1"/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x14ac:dyDescent="0.25">
      <c r="A36" s="20"/>
      <c r="B36" s="20" t="s">
        <v>114</v>
      </c>
      <c r="C36" s="31" t="s">
        <v>17</v>
      </c>
      <c r="D36" s="27"/>
      <c r="E36" s="27"/>
      <c r="F36" s="27"/>
      <c r="G36" s="28"/>
      <c r="H36" s="20">
        <f>SUM(H39:H45)</f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x14ac:dyDescent="0.25">
      <c r="A37" s="22"/>
      <c r="B37" s="22" t="s">
        <v>18</v>
      </c>
      <c r="C37" s="22" t="s">
        <v>19</v>
      </c>
      <c r="D37" s="32" t="s">
        <v>20</v>
      </c>
      <c r="E37" s="27"/>
      <c r="F37" s="27"/>
      <c r="G37" s="28"/>
      <c r="H37" s="22" t="s">
        <v>21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x14ac:dyDescent="0.25">
      <c r="A38" s="23"/>
      <c r="B38" s="23"/>
      <c r="C38" s="23"/>
      <c r="D38" s="11">
        <v>2017</v>
      </c>
      <c r="E38" s="11">
        <v>2018</v>
      </c>
      <c r="F38" s="11">
        <v>2019</v>
      </c>
      <c r="G38" s="11">
        <v>2020</v>
      </c>
      <c r="H38" s="2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">
      <c r="A39" s="12" t="s">
        <v>70</v>
      </c>
      <c r="B39" s="13" t="s">
        <v>71</v>
      </c>
      <c r="C39" s="12">
        <v>30</v>
      </c>
      <c r="D39" s="14"/>
      <c r="E39" s="14"/>
      <c r="F39" s="14"/>
      <c r="G39" s="14"/>
      <c r="H39" s="12">
        <f t="shared" ref="H39:H45" si="2">C39*(SUM(D39:G39))</f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">
      <c r="A40" s="12" t="s">
        <v>72</v>
      </c>
      <c r="B40" s="13" t="s">
        <v>73</v>
      </c>
      <c r="C40" s="12">
        <v>15</v>
      </c>
      <c r="D40" s="14"/>
      <c r="E40" s="14"/>
      <c r="F40" s="14"/>
      <c r="G40" s="14"/>
      <c r="H40" s="12">
        <f t="shared" si="2"/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x14ac:dyDescent="0.25">
      <c r="A41" s="12" t="s">
        <v>74</v>
      </c>
      <c r="B41" s="13" t="s">
        <v>75</v>
      </c>
      <c r="C41" s="12">
        <v>3</v>
      </c>
      <c r="D41" s="14"/>
      <c r="E41" s="14"/>
      <c r="F41" s="14"/>
      <c r="G41" s="14"/>
      <c r="H41" s="12">
        <f t="shared" si="2"/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30.75" customHeight="1" x14ac:dyDescent="0.2">
      <c r="A42" s="12" t="s">
        <v>76</v>
      </c>
      <c r="B42" s="13" t="s">
        <v>77</v>
      </c>
      <c r="C42" s="12">
        <v>5</v>
      </c>
      <c r="D42" s="14"/>
      <c r="E42" s="14"/>
      <c r="F42" s="14"/>
      <c r="G42" s="14"/>
      <c r="H42" s="12">
        <f t="shared" si="2"/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30.75" customHeight="1" x14ac:dyDescent="0.25">
      <c r="A43" s="12" t="s">
        <v>78</v>
      </c>
      <c r="B43" s="13" t="s">
        <v>79</v>
      </c>
      <c r="C43" s="12">
        <v>3</v>
      </c>
      <c r="D43" s="14"/>
      <c r="E43" s="14"/>
      <c r="F43" s="14"/>
      <c r="G43" s="14"/>
      <c r="H43" s="12">
        <f t="shared" si="2"/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30.75" customHeight="1" x14ac:dyDescent="0.25">
      <c r="A44" s="12" t="s">
        <v>80</v>
      </c>
      <c r="B44" s="13" t="s">
        <v>81</v>
      </c>
      <c r="C44" s="12">
        <v>2</v>
      </c>
      <c r="D44" s="14"/>
      <c r="E44" s="14"/>
      <c r="F44" s="14"/>
      <c r="G44" s="14"/>
      <c r="H44" s="12">
        <f t="shared" si="2"/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30.75" customHeight="1" x14ac:dyDescent="0.2">
      <c r="A45" s="12" t="s">
        <v>82</v>
      </c>
      <c r="B45" s="13" t="s">
        <v>83</v>
      </c>
      <c r="C45" s="12">
        <v>10</v>
      </c>
      <c r="D45" s="14"/>
      <c r="E45" s="14"/>
      <c r="F45" s="14"/>
      <c r="G45" s="14"/>
      <c r="H45" s="12">
        <f t="shared" si="2"/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30.75" customHeight="1" x14ac:dyDescent="0.25">
      <c r="A46" s="20"/>
      <c r="B46" s="20" t="s">
        <v>116</v>
      </c>
      <c r="C46" s="31" t="s">
        <v>17</v>
      </c>
      <c r="D46" s="27"/>
      <c r="E46" s="27"/>
      <c r="F46" s="27"/>
      <c r="G46" s="28"/>
      <c r="H46" s="20">
        <f>SUM(H49:H54)</f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x14ac:dyDescent="0.25">
      <c r="A47" s="22"/>
      <c r="B47" s="22" t="s">
        <v>18</v>
      </c>
      <c r="C47" s="22" t="s">
        <v>19</v>
      </c>
      <c r="D47" s="32" t="s">
        <v>20</v>
      </c>
      <c r="E47" s="27"/>
      <c r="F47" s="27"/>
      <c r="G47" s="28"/>
      <c r="H47" s="22" t="s">
        <v>21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x14ac:dyDescent="0.25">
      <c r="A48" s="23"/>
      <c r="B48" s="23"/>
      <c r="C48" s="23"/>
      <c r="D48" s="11">
        <v>2017</v>
      </c>
      <c r="E48" s="11">
        <v>2018</v>
      </c>
      <c r="F48" s="11">
        <v>2019</v>
      </c>
      <c r="G48" s="11">
        <v>2020</v>
      </c>
      <c r="H48" s="2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30.75" customHeight="1" x14ac:dyDescent="0.2">
      <c r="A49" s="12" t="s">
        <v>84</v>
      </c>
      <c r="B49" s="13" t="s">
        <v>85</v>
      </c>
      <c r="C49" s="12">
        <v>100</v>
      </c>
      <c r="D49" s="14"/>
      <c r="E49" s="14"/>
      <c r="F49" s="14"/>
      <c r="G49" s="14"/>
      <c r="H49" s="12">
        <f t="shared" ref="H49:H54" si="3">C49*(SUM(D49:G49))</f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30.75" customHeight="1" x14ac:dyDescent="0.2">
      <c r="A50" s="12" t="s">
        <v>86</v>
      </c>
      <c r="B50" s="13" t="s">
        <v>87</v>
      </c>
      <c r="C50" s="12">
        <v>10</v>
      </c>
      <c r="D50" s="14"/>
      <c r="E50" s="14"/>
      <c r="F50" s="14"/>
      <c r="G50" s="14"/>
      <c r="H50" s="12">
        <f t="shared" si="3"/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30.75" customHeight="1" x14ac:dyDescent="0.2">
      <c r="A51" s="12" t="s">
        <v>88</v>
      </c>
      <c r="B51" s="13" t="s">
        <v>89</v>
      </c>
      <c r="C51" s="12">
        <v>50</v>
      </c>
      <c r="D51" s="14"/>
      <c r="E51" s="14"/>
      <c r="F51" s="14"/>
      <c r="G51" s="14"/>
      <c r="H51" s="12">
        <f t="shared" si="3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30.75" customHeight="1" x14ac:dyDescent="0.2">
      <c r="A52" s="12" t="s">
        <v>90</v>
      </c>
      <c r="B52" s="13" t="s">
        <v>91</v>
      </c>
      <c r="C52" s="12">
        <v>10</v>
      </c>
      <c r="D52" s="14"/>
      <c r="E52" s="14"/>
      <c r="F52" s="14"/>
      <c r="G52" s="14"/>
      <c r="H52" s="12">
        <f t="shared" si="3"/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49.5" customHeight="1" x14ac:dyDescent="0.2">
      <c r="A53" s="15" t="s">
        <v>92</v>
      </c>
      <c r="B53" s="34" t="s">
        <v>93</v>
      </c>
      <c r="C53" s="12">
        <v>20</v>
      </c>
      <c r="D53" s="14"/>
      <c r="E53" s="14"/>
      <c r="F53" s="14"/>
      <c r="G53" s="14"/>
      <c r="H53" s="12">
        <f t="shared" si="3"/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30.75" customHeight="1" x14ac:dyDescent="0.2">
      <c r="A54" s="12" t="s">
        <v>94</v>
      </c>
      <c r="B54" s="13" t="s">
        <v>95</v>
      </c>
      <c r="C54" s="12">
        <v>10</v>
      </c>
      <c r="D54" s="14"/>
      <c r="E54" s="14"/>
      <c r="F54" s="14"/>
      <c r="G54" s="14"/>
      <c r="H54" s="12">
        <f t="shared" si="3"/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30.75" customHeight="1" x14ac:dyDescent="0.25">
      <c r="A55" s="20"/>
      <c r="B55" s="20" t="s">
        <v>115</v>
      </c>
      <c r="C55" s="31" t="s">
        <v>17</v>
      </c>
      <c r="D55" s="27"/>
      <c r="E55" s="27"/>
      <c r="F55" s="27"/>
      <c r="G55" s="28"/>
      <c r="H55" s="20">
        <f>SUM(H58:H65)</f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x14ac:dyDescent="0.25">
      <c r="A56" s="22"/>
      <c r="B56" s="22" t="s">
        <v>18</v>
      </c>
      <c r="C56" s="22" t="s">
        <v>19</v>
      </c>
      <c r="D56" s="32" t="s">
        <v>20</v>
      </c>
      <c r="E56" s="27"/>
      <c r="F56" s="27"/>
      <c r="G56" s="28"/>
      <c r="H56" s="22" t="s">
        <v>21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x14ac:dyDescent="0.25">
      <c r="A57" s="23"/>
      <c r="B57" s="23"/>
      <c r="C57" s="23"/>
      <c r="D57" s="11">
        <v>2017</v>
      </c>
      <c r="E57" s="11">
        <v>2018</v>
      </c>
      <c r="F57" s="11">
        <v>2019</v>
      </c>
      <c r="G57" s="11">
        <v>2020</v>
      </c>
      <c r="H57" s="2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">
      <c r="A58" s="12" t="s">
        <v>96</v>
      </c>
      <c r="B58" s="13" t="s">
        <v>97</v>
      </c>
      <c r="C58" s="12">
        <v>5</v>
      </c>
      <c r="D58" s="14"/>
      <c r="E58" s="14"/>
      <c r="F58" s="14"/>
      <c r="G58" s="14"/>
      <c r="H58" s="12">
        <f t="shared" ref="H58:H65" si="4">C58*(SUM(D58:G58))</f>
        <v>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">
      <c r="A59" s="12" t="s">
        <v>98</v>
      </c>
      <c r="B59" s="13" t="s">
        <v>99</v>
      </c>
      <c r="C59" s="12">
        <v>10</v>
      </c>
      <c r="D59" s="14"/>
      <c r="E59" s="14"/>
      <c r="F59" s="14"/>
      <c r="G59" s="14"/>
      <c r="H59" s="12">
        <f t="shared" si="4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">
      <c r="A60" s="12" t="s">
        <v>100</v>
      </c>
      <c r="B60" s="13" t="s">
        <v>101</v>
      </c>
      <c r="C60" s="12">
        <v>5</v>
      </c>
      <c r="D60" s="14"/>
      <c r="E60" s="14"/>
      <c r="F60" s="14"/>
      <c r="G60" s="14"/>
      <c r="H60" s="12">
        <f t="shared" si="4"/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">
      <c r="A61" s="15" t="s">
        <v>102</v>
      </c>
      <c r="B61" s="13" t="s">
        <v>103</v>
      </c>
      <c r="C61" s="12">
        <v>5</v>
      </c>
      <c r="D61" s="14"/>
      <c r="E61" s="14"/>
      <c r="F61" s="14"/>
      <c r="G61" s="14"/>
      <c r="H61" s="12">
        <f t="shared" si="4"/>
        <v>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">
      <c r="A62" s="12" t="s">
        <v>56</v>
      </c>
      <c r="B62" s="13" t="s">
        <v>104</v>
      </c>
      <c r="C62" s="12">
        <v>5</v>
      </c>
      <c r="D62" s="14"/>
      <c r="E62" s="14"/>
      <c r="F62" s="14"/>
      <c r="G62" s="14"/>
      <c r="H62" s="12">
        <f t="shared" si="4"/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">
      <c r="A63" s="12" t="s">
        <v>105</v>
      </c>
      <c r="B63" s="13" t="s">
        <v>106</v>
      </c>
      <c r="C63" s="12">
        <v>5</v>
      </c>
      <c r="D63" s="14"/>
      <c r="E63" s="14"/>
      <c r="F63" s="14"/>
      <c r="G63" s="14"/>
      <c r="H63" s="12">
        <f t="shared" si="4"/>
        <v>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">
      <c r="A64" s="12" t="s">
        <v>107</v>
      </c>
      <c r="B64" s="13" t="s">
        <v>108</v>
      </c>
      <c r="C64" s="12">
        <v>5</v>
      </c>
      <c r="D64" s="14"/>
      <c r="E64" s="14"/>
      <c r="F64" s="14"/>
      <c r="G64" s="14"/>
      <c r="H64" s="12">
        <f t="shared" si="4"/>
        <v>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">
      <c r="A65" s="15" t="s">
        <v>109</v>
      </c>
      <c r="B65" s="13" t="s">
        <v>110</v>
      </c>
      <c r="C65" s="12">
        <v>5</v>
      </c>
      <c r="D65" s="14"/>
      <c r="E65" s="14"/>
      <c r="F65" s="14"/>
      <c r="G65" s="14"/>
      <c r="H65" s="12">
        <f t="shared" si="4"/>
        <v>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30.75" customHeight="1" x14ac:dyDescent="0.2">
      <c r="A67" s="4"/>
      <c r="B67" s="4" t="s">
        <v>111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">
      <c r="A68" s="4"/>
      <c r="B68" s="33" t="s">
        <v>117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5">
    <mergeCell ref="H47:H48"/>
    <mergeCell ref="C55:G55"/>
    <mergeCell ref="D56:G56"/>
    <mergeCell ref="H56:H57"/>
    <mergeCell ref="C36:G36"/>
    <mergeCell ref="C37:C38"/>
    <mergeCell ref="D37:G37"/>
    <mergeCell ref="H37:H38"/>
    <mergeCell ref="A37:A38"/>
    <mergeCell ref="A47:A48"/>
    <mergeCell ref="B47:B48"/>
    <mergeCell ref="C47:C48"/>
    <mergeCell ref="A56:A57"/>
    <mergeCell ref="B56:B57"/>
    <mergeCell ref="C56:C57"/>
    <mergeCell ref="C46:G46"/>
    <mergeCell ref="D47:G47"/>
    <mergeCell ref="B37:B38"/>
    <mergeCell ref="C28:G28"/>
    <mergeCell ref="A29:A30"/>
    <mergeCell ref="B29:B30"/>
    <mergeCell ref="C29:C30"/>
    <mergeCell ref="H29:H30"/>
    <mergeCell ref="D29:G29"/>
    <mergeCell ref="B7:B8"/>
    <mergeCell ref="C7:C8"/>
    <mergeCell ref="A1:B1"/>
    <mergeCell ref="C1:H1"/>
    <mergeCell ref="A3:H3"/>
    <mergeCell ref="A4:F4"/>
    <mergeCell ref="A5:H5"/>
    <mergeCell ref="C6:G6"/>
    <mergeCell ref="A7:A8"/>
    <mergeCell ref="D7:G7"/>
    <mergeCell ref="H7:H8"/>
  </mergeCells>
  <pageMargins left="0.7" right="0.7" top="0.75" bottom="0.75" header="0" footer="0"/>
  <pageSetup orientation="landscape" r:id="rId1"/>
  <headerFooter>
    <oddHeader>&amp;CTABELA 2 Ciências Humanas, Sociais Aplicadas, Letras e Artes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Tabela de Pontuação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Dürr</dc:creator>
  <cp:lastModifiedBy>CLAUDIA STUMPF TOLDO OUDESTE</cp:lastModifiedBy>
  <dcterms:created xsi:type="dcterms:W3CDTF">2005-08-19T01:44:10Z</dcterms:created>
  <dcterms:modified xsi:type="dcterms:W3CDTF">2020-11-23T21:29:04Z</dcterms:modified>
</cp:coreProperties>
</file>